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90" windowWidth="19035" windowHeight="8445"/>
  </bookViews>
  <sheets>
    <sheet name="Lapas1" sheetId="4" r:id="rId1"/>
  </sheets>
  <calcPr calcId="162913"/>
</workbook>
</file>

<file path=xl/calcChain.xml><?xml version="1.0" encoding="utf-8"?>
<calcChain xmlns="http://schemas.openxmlformats.org/spreadsheetml/2006/main">
  <c r="F33" i="4" l="1"/>
  <c r="E33" i="4"/>
  <c r="D33" i="4"/>
  <c r="C33" i="4"/>
  <c r="G26" i="4"/>
  <c r="H26" i="4" s="1"/>
  <c r="G17" i="4"/>
  <c r="H17" i="4" s="1"/>
  <c r="G10" i="4"/>
  <c r="H10" i="4" s="1"/>
  <c r="G8" i="4"/>
  <c r="H8" i="4" s="1"/>
  <c r="G6" i="4"/>
  <c r="H6" i="4" s="1"/>
  <c r="G33" i="4" l="1"/>
  <c r="H33" i="4" s="1"/>
</calcChain>
</file>

<file path=xl/sharedStrings.xml><?xml version="1.0" encoding="utf-8"?>
<sst xmlns="http://schemas.openxmlformats.org/spreadsheetml/2006/main" count="32" uniqueCount="32">
  <si>
    <t>Direktorius</t>
  </si>
  <si>
    <t>Pedagogai</t>
  </si>
  <si>
    <t>Darbininkai</t>
  </si>
  <si>
    <t>Iš viso:</t>
  </si>
  <si>
    <t>Vidurkis</t>
  </si>
  <si>
    <t>Tarnautojai:</t>
  </si>
  <si>
    <t>Vyr.buhalteris</t>
  </si>
  <si>
    <t>Raštinės(archyvo)vedėjas</t>
  </si>
  <si>
    <t>Apskaitininkas</t>
  </si>
  <si>
    <t>Ūkio dalies vedėjas</t>
  </si>
  <si>
    <t>Neformaliojo ugd.mokytojas</t>
  </si>
  <si>
    <t>Auklėtojas</t>
  </si>
  <si>
    <t>Logopedas</t>
  </si>
  <si>
    <t>Socialinis pedagogas</t>
  </si>
  <si>
    <t>Vyr.virėjas</t>
  </si>
  <si>
    <t>Virėjas</t>
  </si>
  <si>
    <t>Auklėtojos padėjėjas</t>
  </si>
  <si>
    <t>Pagalbinis darbininkas</t>
  </si>
  <si>
    <t>Darbininkas</t>
  </si>
  <si>
    <t>Kiemsargis</t>
  </si>
  <si>
    <t>Valytojas</t>
  </si>
  <si>
    <t>Iš viso :</t>
  </si>
  <si>
    <t>Priešmok.ugdymo pedagogas</t>
  </si>
  <si>
    <t>Direktoriaus pavaduotojas ugdymui</t>
  </si>
  <si>
    <t>Pareigybių skaičius</t>
  </si>
  <si>
    <t>Pareigybės pavadinimas</t>
  </si>
  <si>
    <t>spalis</t>
  </si>
  <si>
    <t>lapkritis</t>
  </si>
  <si>
    <t>gruodis</t>
  </si>
  <si>
    <t>Darbo užmokestis 2019 m.</t>
  </si>
  <si>
    <t>Maitinimo organizatorius</t>
  </si>
  <si>
    <t>Viešųjų pirkimų organizatorius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</si>
</sst>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2" fontId="0" fillId="0" borderId="3" xfId="0" applyNumberFormat="1" applyBorder="1"/>
    <xf numFmtId="2" fontId="0" fillId="0" borderId="0" xfId="0" applyNumberFormat="1" applyBorder="1"/>
    <xf numFmtId="164" fontId="1" fillId="0" borderId="1" xfId="0" applyNumberFormat="1" applyFont="1" applyBorder="1"/>
    <xf numFmtId="0" fontId="3" fillId="0" borderId="10" xfId="0" applyFont="1" applyBorder="1"/>
    <xf numFmtId="2" fontId="1" fillId="0" borderId="11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1" fontId="4" fillId="0" borderId="3" xfId="0" applyNumberFormat="1" applyFont="1" applyBorder="1"/>
    <xf numFmtId="1" fontId="4" fillId="0" borderId="0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13" workbookViewId="0">
      <selection activeCell="K22" sqref="K22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x14ac:dyDescent="0.25">
      <c r="B2" s="44" t="s">
        <v>29</v>
      </c>
      <c r="C2" s="44"/>
      <c r="D2" s="44"/>
      <c r="E2" s="44"/>
      <c r="F2" s="44"/>
    </row>
    <row r="3" spans="2:8" x14ac:dyDescent="0.25">
      <c r="B3" s="43"/>
      <c r="C3" s="43"/>
      <c r="D3" s="43"/>
      <c r="E3" s="43"/>
      <c r="F3" s="43"/>
    </row>
    <row r="4" spans="2:8" s="3" customFormat="1" ht="39" x14ac:dyDescent="0.25">
      <c r="B4" s="39" t="s">
        <v>25</v>
      </c>
      <c r="C4" s="40" t="s">
        <v>24</v>
      </c>
      <c r="D4" s="39" t="s">
        <v>26</v>
      </c>
      <c r="E4" s="39" t="s">
        <v>27</v>
      </c>
      <c r="F4" s="39" t="s">
        <v>28</v>
      </c>
      <c r="G4" s="39" t="s">
        <v>3</v>
      </c>
      <c r="H4" s="39" t="s">
        <v>4</v>
      </c>
    </row>
    <row r="6" spans="2:8" s="2" customFormat="1" x14ac:dyDescent="0.25">
      <c r="B6" s="4" t="s">
        <v>0</v>
      </c>
      <c r="C6" s="38">
        <v>1</v>
      </c>
      <c r="D6" s="4">
        <v>1243.8699999999999</v>
      </c>
      <c r="E6" s="5">
        <v>1200.8900000000001</v>
      </c>
      <c r="F6" s="4">
        <v>1119.21</v>
      </c>
      <c r="G6" s="5">
        <f>SUM(D6:F6)</f>
        <v>3563.9700000000003</v>
      </c>
      <c r="H6" s="5">
        <f>G6/3</f>
        <v>1187.99</v>
      </c>
    </row>
    <row r="7" spans="2:8" x14ac:dyDescent="0.25">
      <c r="H7" s="1"/>
    </row>
    <row r="8" spans="2:8" s="2" customFormat="1" ht="30" x14ac:dyDescent="0.25">
      <c r="B8" s="6" t="s">
        <v>23</v>
      </c>
      <c r="C8" s="4">
        <v>1</v>
      </c>
      <c r="D8" s="5">
        <v>1406.16</v>
      </c>
      <c r="E8" s="4">
        <v>1546.05</v>
      </c>
      <c r="F8" s="5">
        <v>1816.39</v>
      </c>
      <c r="G8" s="4">
        <f>SUM(D8:F8)</f>
        <v>4768.6000000000004</v>
      </c>
      <c r="H8" s="5">
        <f>G8/3</f>
        <v>1589.5333333333335</v>
      </c>
    </row>
    <row r="10" spans="2:8" s="2" customFormat="1" x14ac:dyDescent="0.25">
      <c r="B10" s="4" t="s">
        <v>1</v>
      </c>
      <c r="C10" s="4">
        <v>19.829999999999998</v>
      </c>
      <c r="D10" s="4">
        <v>18141.150000000001</v>
      </c>
      <c r="E10" s="4">
        <v>19221.45</v>
      </c>
      <c r="F10" s="4">
        <v>24256.99</v>
      </c>
      <c r="G10" s="4">
        <f>SUM(D10:F10)</f>
        <v>61619.590000000011</v>
      </c>
      <c r="H10" s="5">
        <f>G10/3/19.94</f>
        <v>1030.0834169174191</v>
      </c>
    </row>
    <row r="11" spans="2:8" s="2" customFormat="1" x14ac:dyDescent="0.25">
      <c r="B11" s="29" t="s">
        <v>22</v>
      </c>
      <c r="C11" s="36">
        <v>3</v>
      </c>
      <c r="D11" s="7"/>
      <c r="E11" s="7"/>
      <c r="F11" s="7"/>
      <c r="G11" s="7"/>
      <c r="H11" s="8"/>
    </row>
    <row r="12" spans="2:8" s="2" customFormat="1" x14ac:dyDescent="0.25">
      <c r="B12" s="30" t="s">
        <v>11</v>
      </c>
      <c r="C12" s="33">
        <v>14.08</v>
      </c>
      <c r="D12" s="9"/>
      <c r="E12" s="9"/>
      <c r="F12" s="9"/>
      <c r="G12" s="9"/>
      <c r="H12" s="10"/>
    </row>
    <row r="13" spans="2:8" s="2" customFormat="1" x14ac:dyDescent="0.25">
      <c r="B13" s="30" t="s">
        <v>10</v>
      </c>
      <c r="C13" s="33">
        <v>1.25</v>
      </c>
      <c r="D13" s="9"/>
      <c r="E13" s="9"/>
      <c r="F13" s="9"/>
      <c r="G13" s="9"/>
      <c r="H13" s="10"/>
    </row>
    <row r="14" spans="2:8" s="2" customFormat="1" x14ac:dyDescent="0.25">
      <c r="B14" s="30" t="s">
        <v>12</v>
      </c>
      <c r="C14" s="37">
        <v>1</v>
      </c>
      <c r="D14" s="9"/>
      <c r="E14" s="9"/>
      <c r="F14" s="9"/>
      <c r="G14" s="9"/>
      <c r="H14" s="10"/>
    </row>
    <row r="15" spans="2:8" s="2" customFormat="1" x14ac:dyDescent="0.25">
      <c r="B15" s="31" t="s">
        <v>13</v>
      </c>
      <c r="C15" s="35">
        <v>0.5</v>
      </c>
      <c r="D15" s="11"/>
      <c r="E15" s="11"/>
      <c r="F15" s="11"/>
      <c r="G15" s="11"/>
      <c r="H15" s="12"/>
    </row>
    <row r="17" spans="1:9" x14ac:dyDescent="0.25">
      <c r="B17" s="4" t="s">
        <v>5</v>
      </c>
      <c r="C17" s="4">
        <v>5.25</v>
      </c>
      <c r="D17" s="5">
        <v>4847.0200000000004</v>
      </c>
      <c r="E17" s="4">
        <v>4860.21</v>
      </c>
      <c r="F17" s="5">
        <v>5839.48</v>
      </c>
      <c r="G17" s="4">
        <f>SUM(D17:F17)</f>
        <v>15546.71</v>
      </c>
      <c r="H17" s="5">
        <f>G17/3/6.5</f>
        <v>797.26717948717953</v>
      </c>
      <c r="I17" s="41"/>
    </row>
    <row r="18" spans="1:9" ht="12.75" customHeight="1" x14ac:dyDescent="0.25">
      <c r="B18" s="29" t="s">
        <v>6</v>
      </c>
      <c r="C18" s="32">
        <v>1</v>
      </c>
      <c r="D18" s="13"/>
      <c r="E18" s="13"/>
      <c r="F18" s="13"/>
      <c r="G18" s="14"/>
      <c r="H18" s="15"/>
    </row>
    <row r="19" spans="1:9" ht="12.75" customHeight="1" x14ac:dyDescent="0.25">
      <c r="B19" s="30" t="s">
        <v>7</v>
      </c>
      <c r="C19" s="34">
        <v>1</v>
      </c>
      <c r="D19" s="16"/>
      <c r="E19" s="16"/>
      <c r="F19" s="16"/>
      <c r="G19" s="17"/>
      <c r="H19" s="18"/>
    </row>
    <row r="20" spans="1:9" ht="12.75" customHeight="1" x14ac:dyDescent="0.25">
      <c r="B20" s="30" t="s">
        <v>8</v>
      </c>
      <c r="C20" s="34">
        <v>0.5</v>
      </c>
      <c r="D20" s="16"/>
      <c r="E20" s="16"/>
      <c r="F20" s="16"/>
      <c r="G20" s="17"/>
      <c r="H20" s="18"/>
    </row>
    <row r="21" spans="1:9" ht="12.75" customHeight="1" x14ac:dyDescent="0.25">
      <c r="B21" s="30" t="s">
        <v>9</v>
      </c>
      <c r="C21" s="34">
        <v>1</v>
      </c>
      <c r="D21" s="16"/>
      <c r="E21" s="16"/>
      <c r="F21" s="16"/>
      <c r="G21" s="17"/>
      <c r="H21" s="18"/>
    </row>
    <row r="22" spans="1:9" ht="12.75" customHeight="1" x14ac:dyDescent="0.25">
      <c r="B22" s="30" t="s">
        <v>30</v>
      </c>
      <c r="C22" s="34">
        <v>0.5</v>
      </c>
      <c r="D22" s="16"/>
      <c r="E22" s="16"/>
      <c r="F22" s="16"/>
      <c r="G22" s="17"/>
      <c r="H22" s="18"/>
    </row>
    <row r="23" spans="1:9" ht="12.75" customHeight="1" x14ac:dyDescent="0.25">
      <c r="B23" s="30" t="s">
        <v>31</v>
      </c>
      <c r="C23" s="34">
        <v>0.25</v>
      </c>
      <c r="D23" s="16"/>
      <c r="E23" s="16"/>
      <c r="F23" s="16"/>
      <c r="G23" s="17"/>
      <c r="H23" s="18"/>
    </row>
    <row r="24" spans="1:9" ht="12.75" customHeight="1" x14ac:dyDescent="0.25">
      <c r="B24" s="31" t="s">
        <v>14</v>
      </c>
      <c r="C24" s="35">
        <v>1</v>
      </c>
      <c r="D24" s="19"/>
      <c r="E24" s="19"/>
      <c r="F24" s="19"/>
      <c r="G24" s="20"/>
      <c r="H24" s="21"/>
    </row>
    <row r="25" spans="1:9" x14ac:dyDescent="0.25">
      <c r="B25" s="3"/>
      <c r="C25" s="3"/>
    </row>
    <row r="26" spans="1:9" x14ac:dyDescent="0.25">
      <c r="A26" s="2"/>
      <c r="B26" s="4" t="s">
        <v>2</v>
      </c>
      <c r="C26" s="24">
        <v>15.5</v>
      </c>
      <c r="D26" s="5">
        <v>8873.18</v>
      </c>
      <c r="E26" s="5">
        <v>8784.7900000000009</v>
      </c>
      <c r="F26" s="5">
        <v>11288.94</v>
      </c>
      <c r="G26" s="4">
        <f>SUM(D26:F26)</f>
        <v>28946.910000000003</v>
      </c>
      <c r="H26" s="5">
        <f>G26/3/16</f>
        <v>603.06062500000007</v>
      </c>
      <c r="I26" s="42"/>
    </row>
    <row r="27" spans="1:9" ht="12.75" customHeight="1" x14ac:dyDescent="0.25">
      <c r="B27" s="29" t="s">
        <v>15</v>
      </c>
      <c r="C27" s="32">
        <v>1</v>
      </c>
      <c r="D27" s="14"/>
      <c r="E27" s="22"/>
      <c r="F27" s="14"/>
      <c r="G27" s="14"/>
      <c r="H27" s="15"/>
    </row>
    <row r="28" spans="1:9" ht="12.75" customHeight="1" x14ac:dyDescent="0.25">
      <c r="B28" s="30" t="s">
        <v>17</v>
      </c>
      <c r="C28" s="34">
        <v>1</v>
      </c>
      <c r="D28" s="23"/>
      <c r="E28" s="23"/>
      <c r="F28" s="23"/>
      <c r="G28" s="17"/>
      <c r="H28" s="18"/>
    </row>
    <row r="29" spans="1:9" ht="12.75" customHeight="1" x14ac:dyDescent="0.25">
      <c r="B29" s="30" t="s">
        <v>16</v>
      </c>
      <c r="C29" s="34">
        <v>10</v>
      </c>
      <c r="D29" s="17"/>
      <c r="E29" s="17"/>
      <c r="F29" s="17"/>
      <c r="G29" s="17"/>
      <c r="H29" s="18"/>
    </row>
    <row r="30" spans="1:9" ht="12.75" customHeight="1" x14ac:dyDescent="0.25">
      <c r="B30" s="30" t="s">
        <v>18</v>
      </c>
      <c r="C30" s="34">
        <v>1.5</v>
      </c>
      <c r="D30" s="17"/>
      <c r="E30" s="17"/>
      <c r="F30" s="17"/>
      <c r="G30" s="17"/>
      <c r="H30" s="18"/>
    </row>
    <row r="31" spans="1:9" ht="12.75" customHeight="1" x14ac:dyDescent="0.25">
      <c r="B31" s="30" t="s">
        <v>19</v>
      </c>
      <c r="C31" s="34">
        <v>1</v>
      </c>
      <c r="D31" s="17"/>
      <c r="E31" s="17"/>
      <c r="F31" s="17"/>
      <c r="G31" s="17"/>
      <c r="H31" s="18"/>
    </row>
    <row r="32" spans="1:9" ht="12.75" customHeight="1" thickBot="1" x14ac:dyDescent="0.3">
      <c r="B32" s="30" t="s">
        <v>20</v>
      </c>
      <c r="C32" s="34">
        <v>1</v>
      </c>
      <c r="D32" s="17"/>
      <c r="E32" s="17"/>
      <c r="F32" s="17"/>
      <c r="G32" s="17"/>
      <c r="H32" s="18"/>
    </row>
    <row r="33" spans="1:8" ht="15.75" thickBot="1" x14ac:dyDescent="0.3">
      <c r="A33" s="2"/>
      <c r="B33" s="25" t="s">
        <v>21</v>
      </c>
      <c r="C33" s="26">
        <f>SUM(C6+C8+C10+C17+C26)</f>
        <v>42.58</v>
      </c>
      <c r="D33" s="26">
        <f>SUM(D6+D8+D10+D17+D26)</f>
        <v>34511.380000000005</v>
      </c>
      <c r="E33" s="26">
        <f>SUM(E6+E8+E10+E17+E26)</f>
        <v>35613.39</v>
      </c>
      <c r="F33" s="26">
        <f>SUM(F6+F8+F10+F17+F26)</f>
        <v>44321.010000000009</v>
      </c>
      <c r="G33" s="27">
        <f>SUM(D33:F33)</f>
        <v>114445.78000000001</v>
      </c>
      <c r="H33" s="28">
        <f>G33/3/43.94</f>
        <v>868.19739038082253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kulverstukas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buhalterija1</dc:creator>
  <cp:lastModifiedBy>„Windows“ vartotojas</cp:lastModifiedBy>
  <cp:lastPrinted>2018-07-17T11:17:11Z</cp:lastPrinted>
  <dcterms:created xsi:type="dcterms:W3CDTF">2017-04-03T09:46:34Z</dcterms:created>
  <dcterms:modified xsi:type="dcterms:W3CDTF">2020-02-13T11:04:29Z</dcterms:modified>
</cp:coreProperties>
</file>